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6" i="1" l="1"/>
  <c r="F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6" i="1" s="1"/>
  <c r="H5" i="1"/>
  <c r="G5" i="1"/>
  <c r="F5" i="1"/>
</calcChain>
</file>

<file path=xl/sharedStrings.xml><?xml version="1.0" encoding="utf-8"?>
<sst xmlns="http://schemas.openxmlformats.org/spreadsheetml/2006/main" count="103" uniqueCount="97">
  <si>
    <t xml:space="preserve">Додаток №6
до рішення сільської ради
"Про сільський бюджет  на 2019 рік" № 433-21/7  від 21.12.2018 </t>
  </si>
  <si>
    <t xml:space="preserve">Перелік місцевих (регіональних) програм, які фінансуватимуться за рахунок коштів
сільського бюджету  у 2019 році
</t>
  </si>
  <si>
    <t>грн.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</si>
  <si>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  <charset val="204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</si>
  <si>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  <charset val="204"/>
      </rPr>
      <t>3</t>
    </r>
  </si>
  <si>
    <r>
      <t>Код ФКВКБ</t>
    </r>
    <r>
      <rPr>
        <b/>
        <vertAlign val="superscript"/>
        <sz val="10"/>
        <rFont val="Times New Roman"/>
        <family val="1"/>
        <charset val="204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</si>
  <si>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</si>
  <si>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</si>
  <si>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</si>
  <si>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</si>
  <si>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</si>
  <si>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0110000</t>
  </si>
  <si>
    <r>
      <t xml:space="preserve"> Миколаївська сільська рада </t>
    </r>
    <r>
      <rPr>
        <i/>
        <sz val="10"/>
        <rFont val="Times New Roman"/>
        <family val="1"/>
        <charset val="204"/>
      </rPr>
      <t>(відповідальний  виконавець)</t>
    </r>
  </si>
  <si>
    <t xml:space="preserve">0211020 </t>
  </si>
  <si>
    <t xml:space="preserve"> 0921      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</si>
  <si>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</si>
  <si>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Комплексна програма розвитку освіти на 2018-2021 роки; рішення сесії № 322-15/7 від 03.08.2018 року.</t>
  </si>
  <si>
    <t>0211010</t>
  </si>
  <si>
    <t>0910</t>
  </si>
  <si>
    <t>Надання дошкільної освіти</t>
  </si>
  <si>
    <t>0211100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</si>
  <si>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</si>
  <si>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</si>
  <si>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0110150</t>
  </si>
  <si>
    <t>0150</t>
  </si>
  <si>
    <t>0111</t>
  </si>
  <si>
    <t xml:space="preserve">Організаційне,інформаційно- аналітичне та матеріально- технічне забезпечення діяльності обласної ради,районної ради,районної у місті ради (у разі її створення), міської, седлищної, сільської рад </t>
  </si>
  <si>
    <t>Програма розвитку системи надання адміністративних послуг в Миколаївській ОТГ на 2019-2020 роки; рішення сесії № 453-21/7 від 21.12.2018 року.</t>
  </si>
  <si>
    <t>0217130</t>
  </si>
  <si>
    <t>0421</t>
  </si>
  <si>
    <t>Здійснення заходів із землеустрою</t>
  </si>
  <si>
    <t>Програма розвитку земельних відносин та охорони земель на території Миколаївської сільської ради на 2019-2022 роки; рішення сесії № 454-21/7 від 21.12.2018 року.</t>
  </si>
  <si>
    <t>0213242</t>
  </si>
  <si>
    <t>1090</t>
  </si>
  <si>
    <t>Інші заходи у сфері соціального захисту і соціального забезпечення</t>
  </si>
  <si>
    <t>Програма соціального захисту населення Миколаївської сільської ради на 2019 рік; рішення сесії № 455-21/7 від 21.12.2018 року.</t>
  </si>
  <si>
    <t>0214060</t>
  </si>
  <si>
    <t>0828</t>
  </si>
  <si>
    <t>Забезпечення діяльності палаців і будинків культури,клубів,центрів дозвілля та інших клубних закладів</t>
  </si>
  <si>
    <t>Програма розвитку культури Миколаївської сільської ради на 2019-2021 роки; рішення сесії № 459-21/7 від 21.12.2018 року.</t>
  </si>
  <si>
    <t>0214082</t>
  </si>
  <si>
    <t>0829</t>
  </si>
  <si>
    <t>Інші заходи в галузі культури і мистецтва</t>
  </si>
  <si>
    <t>Програма розвитку культури Миколаївської ОТГ на 2019 рік; рішення сесії № 514-21/7 від 21.12.2018 року.</t>
  </si>
  <si>
    <t>0215062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</si>
  <si>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</si>
  <si>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</si>
  <si>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Програма розвитку фізичної культури та спорту Миколаївській сільській раді на 2019-2021 роки; рішення сесії № 460-21/7 від 21.12.2018 року.</t>
  </si>
  <si>
    <t>0212146</t>
  </si>
  <si>
    <t>0763</t>
  </si>
  <si>
    <t>Відшкодування вартості лікарських засобів для лікування окремих захворювань</t>
  </si>
  <si>
    <t>Програма "Доступні ліки" населення Миколаївської сільської ради на 2018-2019 роки"рішення сесії № 517-21/7 від 21.12.2018 року.</t>
  </si>
  <si>
    <t>0212152</t>
  </si>
  <si>
    <t>2152</t>
  </si>
  <si>
    <t>Інші програми та заходи у сфері охорони здоров’я</t>
  </si>
  <si>
    <t>Програма "Здоров"я населення Миколаївської сільської ради на 2018-2019 роки"рішення сесії № 344-16/7 від 17.08.2018 року.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</si>
  <si>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</si>
  <si>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</si>
  <si>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</si>
  <si>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</si>
  <si>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діяльності КНП "Миколаївський ЦПМСД" на 2018-2019 роки"; рішення сесії № 345-16/7 від 17.08.2018 року.</t>
  </si>
  <si>
    <t>0216030</t>
  </si>
  <si>
    <t>0620</t>
  </si>
  <si>
    <t>Організація благоустрою населених пунктів</t>
  </si>
  <si>
    <t>Програма забезпечення  благоустрою  населених пунктів Миколаївської сільської ради на 2019-2020 роки; рішення сесії № 450-21/7 від 21.12.2018 року.</t>
  </si>
  <si>
    <t xml:space="preserve">0216013            </t>
  </si>
  <si>
    <t xml:space="preserve">0620          </t>
  </si>
  <si>
    <t>Забезпечення діяльності водопровідно-каналізаційного господарства</t>
  </si>
  <si>
    <t>Програма "Забезпечення якісною питною водою населення Миколаївської отг на 2019-2021 роки"; рішення сесії № 515-21/7 від 21.12.2018 року.</t>
  </si>
  <si>
    <t>0217310</t>
  </si>
  <si>
    <t>0443</t>
  </si>
  <si>
    <t>Будівництво об'єктів житлово-комунального господарства</t>
  </si>
  <si>
    <t xml:space="preserve">0218311   </t>
  </si>
  <si>
    <t xml:space="preserve">0511       </t>
  </si>
  <si>
    <t>Охорона та раціональне використання природних ресурсів</t>
  </si>
  <si>
    <t>Програма Миколаївської ОТГ по охороні та раціональному використанню природних ресурсів на 2019 рік; рішення сесії № 509-21/7 від 21.12.2018 року.</t>
  </si>
  <si>
    <t>0218340</t>
  </si>
  <si>
    <t>0540</t>
  </si>
  <si>
    <t>Природоохоронні заходи за рахунок цільових фондів</t>
  </si>
  <si>
    <t>0216011</t>
  </si>
  <si>
    <t>0610</t>
  </si>
  <si>
    <t>Експлуатація та технічне обслуговування житлового фонду</t>
  </si>
  <si>
    <t>Програма по експлуатації та технічному обслуговуванню житлового фонду по вулиці Польовій, 2-в Миколаївської ОТГ на 2019 рік; рішення сесії № 512-21/7 від 21.12.2018 року.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</si>
  <si>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</si>
  <si>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</si>
  <si>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фінансування підтримки комунального підприємства "Васильківський ККП" Миколаївської сільської ради на 2018-2020 роки; рішення сесії № 513-21/7 від 21.12.2018 року.</t>
  </si>
  <si>
    <t>0217413</t>
  </si>
  <si>
    <t>0451</t>
  </si>
  <si>
    <t>Інші заходи у сфері автотранспорту</t>
  </si>
  <si>
    <t>Програма "Соціальний автобус" на 2019-2021 роки; рішення сесії № 514-21/7 від 21.12.2018 року.</t>
  </si>
  <si>
    <t xml:space="preserve">Всього </t>
  </si>
  <si>
    <t>Секретар сільської ради</t>
  </si>
  <si>
    <t>Т.П.Лесюк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</si>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</sst>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>
      <alignment vertical="top"/>
    </xf>
  </cellStyleXfs>
  <cellXfs count="49">
    <xf numFmtId="0" fontId="0" fillId="0" borderId="0" xfId="0"/>
    <xf numFmtId="0" fontId="1" fillId="0" borderId="0" xfId="0" applyNumberFormat="1" applyFont="1" applyFill="1" applyAlignment="1" applyProtection="1"/>
    <xf numFmtId="0" fontId="1" fillId="2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NumberFormat="1" applyFont="1" applyFill="1" applyBorder="1" applyAlignment="1" applyProtection="1">
      <alignment vertical="top" wrapText="1"/>
    </xf>
    <xf numFmtId="49" fontId="6" fillId="3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 wrapText="1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 applyProtection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65" fontId="12" fillId="2" borderId="3" xfId="1" applyNumberFormat="1" applyFont="1" applyFill="1" applyBorder="1" applyAlignment="1">
      <alignment vertical="top" wrapText="1"/>
    </xf>
    <xf numFmtId="164" fontId="12" fillId="2" borderId="3" xfId="1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 wrapText="1"/>
    </xf>
    <xf numFmtId="165" fontId="12" fillId="2" borderId="3" xfId="1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165" fontId="12" fillId="0" borderId="3" xfId="0" applyNumberFormat="1" applyFont="1" applyBorder="1" applyAlignment="1">
      <alignment vertical="top"/>
    </xf>
    <xf numFmtId="2" fontId="14" fillId="0" borderId="3" xfId="0" applyNumberFormat="1" applyFont="1" applyBorder="1" applyAlignment="1">
      <alignment horizontal="center" vertical="top"/>
    </xf>
    <xf numFmtId="0" fontId="15" fillId="3" borderId="0" xfId="0" applyFont="1" applyFill="1"/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3" borderId="0" xfId="0" applyNumberFormat="1" applyFont="1" applyFill="1" applyBorder="1" applyAlignment="1" applyProtection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25" workbookViewId="0">
      <selection activeCell="L4" sqref="L4"/>
    </sheetView>
  </sheetViews>
  <sheetFormatPr defaultRowHeight="15" x14ac:dyDescent="0.25"/>
  <cols>
    <col min="1" max="1" width="12.140625" customWidth="1"/>
    <col min="2" max="2" width="13.85546875" customWidth="1"/>
    <col min="3" max="3" width="10" customWidth="1"/>
    <col min="4" max="4" width="22.5703125" customWidth="1"/>
    <col min="5" max="5" width="19.28515625" customWidth="1"/>
    <col min="6" max="6" width="13.42578125" customWidth="1"/>
    <col min="7" max="7" width="13.7109375" customWidth="1"/>
    <col min="8" max="8" width="15" customWidth="1"/>
  </cols>
  <sheetData>
    <row r="1" spans="1:8" ht="60.75" customHeight="1" x14ac:dyDescent="0.25">
      <c r="A1" s="1"/>
      <c r="B1" s="1"/>
      <c r="C1" s="1"/>
      <c r="D1" s="1"/>
      <c r="E1" s="2"/>
      <c r="F1" s="44" t="s">
        <v>0</v>
      </c>
      <c r="G1" s="44"/>
      <c r="H1" s="44"/>
    </row>
    <row r="2" spans="1:8" ht="72" customHeight="1" x14ac:dyDescent="0.25">
      <c r="A2" s="45" t="s">
        <v>1</v>
      </c>
      <c r="B2" s="46"/>
      <c r="C2" s="46"/>
      <c r="D2" s="46"/>
      <c r="E2" s="46"/>
      <c r="F2" s="46"/>
      <c r="G2" s="46"/>
      <c r="H2" s="46"/>
    </row>
    <row r="3" spans="1:8" ht="18.75" x14ac:dyDescent="0.3">
      <c r="A3" s="3"/>
      <c r="B3" s="4"/>
      <c r="C3" s="4"/>
      <c r="D3" s="4"/>
      <c r="E3" s="5"/>
      <c r="F3" s="5"/>
      <c r="G3" s="6"/>
      <c r="H3" s="7" t="s">
        <v>2</v>
      </c>
    </row>
    <row r="4" spans="1:8" ht="114.75" x14ac:dyDescent="0.25">
      <c r="A4" s="8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1" t="s">
        <v>9</v>
      </c>
      <c r="H4" s="11" t="s">
        <v>10</v>
      </c>
    </row>
    <row r="5" spans="1:8" ht="38.25" x14ac:dyDescent="0.25">
      <c r="A5" s="13" t="s">
        <v>11</v>
      </c>
      <c r="B5" s="8"/>
      <c r="C5" s="9"/>
      <c r="D5" s="14" t="s">
        <v>12</v>
      </c>
      <c r="E5" s="15"/>
      <c r="F5" s="16">
        <f>F6+F7+F8+F9+F10+F11+F12+F13+F14+F15+F16+F17+F18+F19+F20+F21+F22+F23+F24+F25</f>
        <v>40315742</v>
      </c>
      <c r="G5" s="16">
        <f>G6+G7+G8+G9+G10+G11+G12+G13+G14+G15+G16+G17+G18+G19+G20+G21+G22+G23+G24+G25</f>
        <v>9793000</v>
      </c>
      <c r="H5" s="16">
        <f>H6+H7+H8+H9+H10+H11+H12+H13+H14+H15+H16+H17+H18+H19+H20+H21+H22+H23+H24+H25</f>
        <v>50108742</v>
      </c>
    </row>
    <row r="6" spans="1:8" ht="114.75" x14ac:dyDescent="0.25">
      <c r="A6" s="17" t="s">
        <v>13</v>
      </c>
      <c r="B6" s="18">
        <v>1020</v>
      </c>
      <c r="C6" s="19" t="s">
        <v>14</v>
      </c>
      <c r="D6" s="20" t="s">
        <v>15</v>
      </c>
      <c r="E6" s="21" t="s">
        <v>16</v>
      </c>
      <c r="F6" s="22">
        <v>22945250</v>
      </c>
      <c r="G6" s="22">
        <v>720000</v>
      </c>
      <c r="H6" s="22">
        <f>F6+G6</f>
        <v>23665250</v>
      </c>
    </row>
    <row r="7" spans="1:8" ht="76.5" x14ac:dyDescent="0.25">
      <c r="A7" s="17" t="s">
        <v>17</v>
      </c>
      <c r="B7" s="18">
        <v>1010</v>
      </c>
      <c r="C7" s="19" t="s">
        <v>18</v>
      </c>
      <c r="D7" s="20" t="s">
        <v>19</v>
      </c>
      <c r="E7" s="21" t="s">
        <v>16</v>
      </c>
      <c r="F7" s="22">
        <v>8267506</v>
      </c>
      <c r="G7" s="22">
        <v>280000</v>
      </c>
      <c r="H7" s="22">
        <f>F7+G7</f>
        <v>8547506</v>
      </c>
    </row>
    <row r="8" spans="1:8" ht="89.25" x14ac:dyDescent="0.25">
      <c r="A8" s="17" t="s">
        <v>20</v>
      </c>
      <c r="B8" s="18">
        <v>1100</v>
      </c>
      <c r="C8" s="19" t="s">
        <v>21</v>
      </c>
      <c r="D8" s="20" t="s">
        <v>22</v>
      </c>
      <c r="E8" s="21" t="s">
        <v>16</v>
      </c>
      <c r="F8" s="22">
        <v>1429700</v>
      </c>
      <c r="G8" s="22">
        <v>10000</v>
      </c>
      <c r="H8" s="22">
        <f>F8+G8</f>
        <v>1439700</v>
      </c>
    </row>
    <row r="9" spans="1:8" ht="114.75" x14ac:dyDescent="0.25">
      <c r="A9" s="23" t="s">
        <v>23</v>
      </c>
      <c r="B9" s="17" t="s">
        <v>24</v>
      </c>
      <c r="C9" s="23" t="s">
        <v>25</v>
      </c>
      <c r="D9" s="24" t="s">
        <v>26</v>
      </c>
      <c r="E9" s="21" t="s">
        <v>27</v>
      </c>
      <c r="F9" s="22"/>
      <c r="G9" s="22">
        <v>893456</v>
      </c>
      <c r="H9" s="22">
        <f t="shared" ref="H9:H25" si="0">F9+G9</f>
        <v>893456</v>
      </c>
    </row>
    <row r="10" spans="1:8" ht="114.75" x14ac:dyDescent="0.25">
      <c r="A10" s="17" t="s">
        <v>28</v>
      </c>
      <c r="B10" s="21">
        <v>7130</v>
      </c>
      <c r="C10" s="17" t="s">
        <v>29</v>
      </c>
      <c r="D10" s="25" t="s">
        <v>30</v>
      </c>
      <c r="E10" s="21" t="s">
        <v>31</v>
      </c>
      <c r="F10" s="22">
        <v>5000</v>
      </c>
      <c r="G10" s="22"/>
      <c r="H10" s="22">
        <f t="shared" si="0"/>
        <v>5000</v>
      </c>
    </row>
    <row r="11" spans="1:8" ht="89.25" x14ac:dyDescent="0.25">
      <c r="A11" s="17" t="s">
        <v>32</v>
      </c>
      <c r="B11" s="21">
        <v>3242</v>
      </c>
      <c r="C11" s="17" t="s">
        <v>33</v>
      </c>
      <c r="D11" s="26" t="s">
        <v>34</v>
      </c>
      <c r="E11" s="21" t="s">
        <v>35</v>
      </c>
      <c r="F11" s="22">
        <v>825000</v>
      </c>
      <c r="G11" s="27"/>
      <c r="H11" s="22">
        <f t="shared" si="0"/>
        <v>825000</v>
      </c>
    </row>
    <row r="12" spans="1:8" ht="89.25" x14ac:dyDescent="0.25">
      <c r="A12" s="28" t="s">
        <v>36</v>
      </c>
      <c r="B12" s="29">
        <v>4060</v>
      </c>
      <c r="C12" s="28" t="s">
        <v>37</v>
      </c>
      <c r="D12" s="24" t="s">
        <v>38</v>
      </c>
      <c r="E12" s="30" t="s">
        <v>39</v>
      </c>
      <c r="F12" s="22">
        <v>2936800</v>
      </c>
      <c r="G12" s="27">
        <v>4000</v>
      </c>
      <c r="H12" s="22">
        <f t="shared" si="0"/>
        <v>2940800</v>
      </c>
    </row>
    <row r="13" spans="1:8" ht="76.5" x14ac:dyDescent="0.25">
      <c r="A13" s="17" t="s">
        <v>40</v>
      </c>
      <c r="B13" s="21">
        <v>4082</v>
      </c>
      <c r="C13" s="17" t="s">
        <v>41</v>
      </c>
      <c r="D13" s="24" t="s">
        <v>42</v>
      </c>
      <c r="E13" s="30" t="s">
        <v>43</v>
      </c>
      <c r="F13" s="22">
        <v>68000</v>
      </c>
      <c r="G13" s="27"/>
      <c r="H13" s="22">
        <f>G13+F13</f>
        <v>68000</v>
      </c>
    </row>
    <row r="14" spans="1:8" ht="89.25" x14ac:dyDescent="0.25">
      <c r="A14" s="28" t="s">
        <v>44</v>
      </c>
      <c r="B14" s="29">
        <v>5062</v>
      </c>
      <c r="C14" s="28" t="s">
        <v>45</v>
      </c>
      <c r="D14" s="26" t="s">
        <v>46</v>
      </c>
      <c r="E14" s="21" t="s">
        <v>47</v>
      </c>
      <c r="F14" s="31">
        <v>150000</v>
      </c>
      <c r="G14" s="31"/>
      <c r="H14" s="22">
        <f t="shared" si="0"/>
        <v>150000</v>
      </c>
    </row>
    <row r="15" spans="1:8" ht="89.25" x14ac:dyDescent="0.25">
      <c r="A15" s="28" t="s">
        <v>48</v>
      </c>
      <c r="B15" s="29">
        <v>2146</v>
      </c>
      <c r="C15" s="28" t="s">
        <v>49</v>
      </c>
      <c r="D15" s="26" t="s">
        <v>50</v>
      </c>
      <c r="E15" s="30" t="s">
        <v>51</v>
      </c>
      <c r="F15" s="31">
        <v>23532</v>
      </c>
      <c r="G15" s="31"/>
      <c r="H15" s="22">
        <f t="shared" si="0"/>
        <v>23532</v>
      </c>
    </row>
    <row r="16" spans="1:8" ht="89.25" x14ac:dyDescent="0.25">
      <c r="A16" s="17" t="s">
        <v>52</v>
      </c>
      <c r="B16" s="17" t="s">
        <v>53</v>
      </c>
      <c r="C16" s="17" t="s">
        <v>49</v>
      </c>
      <c r="D16" s="32" t="s">
        <v>54</v>
      </c>
      <c r="E16" s="30" t="s">
        <v>55</v>
      </c>
      <c r="F16" s="31">
        <v>75182</v>
      </c>
      <c r="G16" s="31"/>
      <c r="H16" s="22">
        <f t="shared" si="0"/>
        <v>75182</v>
      </c>
    </row>
    <row r="17" spans="1:8" ht="89.25" x14ac:dyDescent="0.25">
      <c r="A17" s="17" t="s">
        <v>56</v>
      </c>
      <c r="B17" s="17" t="s">
        <v>57</v>
      </c>
      <c r="C17" s="17" t="s">
        <v>58</v>
      </c>
      <c r="D17" s="32" t="s">
        <v>59</v>
      </c>
      <c r="E17" s="30" t="s">
        <v>60</v>
      </c>
      <c r="F17" s="31">
        <v>1165072</v>
      </c>
      <c r="G17" s="31"/>
      <c r="H17" s="22">
        <f t="shared" si="0"/>
        <v>1165072</v>
      </c>
    </row>
    <row r="18" spans="1:8" ht="114.75" x14ac:dyDescent="0.25">
      <c r="A18" s="17" t="s">
        <v>61</v>
      </c>
      <c r="B18" s="21">
        <v>6030</v>
      </c>
      <c r="C18" s="17" t="s">
        <v>62</v>
      </c>
      <c r="D18" s="33" t="s">
        <v>63</v>
      </c>
      <c r="E18" s="21" t="s">
        <v>64</v>
      </c>
      <c r="F18" s="22">
        <v>2054700</v>
      </c>
      <c r="G18" s="27"/>
      <c r="H18" s="22">
        <f t="shared" si="0"/>
        <v>2054700</v>
      </c>
    </row>
    <row r="19" spans="1:8" ht="114.75" x14ac:dyDescent="0.25">
      <c r="A19" s="23" t="s">
        <v>65</v>
      </c>
      <c r="B19" s="34">
        <v>6013</v>
      </c>
      <c r="C19" s="23" t="s">
        <v>66</v>
      </c>
      <c r="D19" s="24" t="s">
        <v>67</v>
      </c>
      <c r="E19" s="21" t="s">
        <v>68</v>
      </c>
      <c r="F19" s="22"/>
      <c r="G19" s="27">
        <v>1500000</v>
      </c>
      <c r="H19" s="22">
        <f t="shared" si="0"/>
        <v>1500000</v>
      </c>
    </row>
    <row r="20" spans="1:8" ht="114.75" x14ac:dyDescent="0.25">
      <c r="A20" s="23" t="s">
        <v>69</v>
      </c>
      <c r="B20" s="34">
        <v>7310</v>
      </c>
      <c r="C20" s="23" t="s">
        <v>70</v>
      </c>
      <c r="D20" s="24" t="s">
        <v>71</v>
      </c>
      <c r="E20" s="21" t="s">
        <v>68</v>
      </c>
      <c r="F20" s="22"/>
      <c r="G20" s="27">
        <v>1509544</v>
      </c>
      <c r="H20" s="22">
        <f t="shared" si="0"/>
        <v>1509544</v>
      </c>
    </row>
    <row r="21" spans="1:8" ht="114.75" x14ac:dyDescent="0.25">
      <c r="A21" s="17" t="s">
        <v>72</v>
      </c>
      <c r="B21" s="21">
        <v>8311</v>
      </c>
      <c r="C21" s="17" t="s">
        <v>73</v>
      </c>
      <c r="D21" s="26" t="s">
        <v>74</v>
      </c>
      <c r="E21" s="35" t="s">
        <v>75</v>
      </c>
      <c r="F21" s="31"/>
      <c r="G21" s="31">
        <v>2287000</v>
      </c>
      <c r="H21" s="22">
        <f t="shared" si="0"/>
        <v>2287000</v>
      </c>
    </row>
    <row r="22" spans="1:8" ht="114.75" x14ac:dyDescent="0.25">
      <c r="A22" s="17" t="s">
        <v>76</v>
      </c>
      <c r="B22" s="21">
        <v>8340</v>
      </c>
      <c r="C22" s="17" t="s">
        <v>77</v>
      </c>
      <c r="D22" s="26" t="s">
        <v>78</v>
      </c>
      <c r="E22" s="35" t="s">
        <v>75</v>
      </c>
      <c r="F22" s="31"/>
      <c r="G22" s="31">
        <v>587000</v>
      </c>
      <c r="H22" s="22">
        <f t="shared" si="0"/>
        <v>587000</v>
      </c>
    </row>
    <row r="23" spans="1:8" ht="127.5" x14ac:dyDescent="0.25">
      <c r="A23" s="17" t="s">
        <v>79</v>
      </c>
      <c r="B23" s="21">
        <v>6011</v>
      </c>
      <c r="C23" s="17" t="s">
        <v>80</v>
      </c>
      <c r="D23" s="36" t="s">
        <v>81</v>
      </c>
      <c r="E23" s="30" t="s">
        <v>82</v>
      </c>
      <c r="F23" s="31"/>
      <c r="G23" s="31">
        <v>2000</v>
      </c>
      <c r="H23" s="22">
        <f t="shared" si="0"/>
        <v>2000</v>
      </c>
    </row>
    <row r="24" spans="1:8" ht="140.25" x14ac:dyDescent="0.25">
      <c r="A24" s="17" t="s">
        <v>83</v>
      </c>
      <c r="B24" s="21">
        <v>6020</v>
      </c>
      <c r="C24" s="17" t="s">
        <v>62</v>
      </c>
      <c r="D24" s="36" t="s">
        <v>84</v>
      </c>
      <c r="E24" s="30" t="s">
        <v>85</v>
      </c>
      <c r="F24" s="31">
        <v>370000</v>
      </c>
      <c r="G24" s="31"/>
      <c r="H24" s="22">
        <f t="shared" si="0"/>
        <v>370000</v>
      </c>
    </row>
    <row r="25" spans="1:8" ht="76.5" x14ac:dyDescent="0.25">
      <c r="A25" s="17" t="s">
        <v>86</v>
      </c>
      <c r="B25" s="21">
        <v>7413</v>
      </c>
      <c r="C25" s="17" t="s">
        <v>87</v>
      </c>
      <c r="D25" s="36" t="s">
        <v>88</v>
      </c>
      <c r="E25" s="30" t="s">
        <v>89</v>
      </c>
      <c r="F25" s="31"/>
      <c r="G25" s="31">
        <v>2000000</v>
      </c>
      <c r="H25" s="22">
        <f t="shared" si="0"/>
        <v>2000000</v>
      </c>
    </row>
    <row r="26" spans="1:8" x14ac:dyDescent="0.25">
      <c r="A26" s="37"/>
      <c r="B26" s="37"/>
      <c r="C26" s="38"/>
      <c r="D26" s="39" t="s">
        <v>90</v>
      </c>
      <c r="E26" s="40"/>
      <c r="F26" s="41">
        <f>SUM(F6:F25)</f>
        <v>40315742</v>
      </c>
      <c r="G26" s="41">
        <f>SUM(G6:G25)</f>
        <v>9793000</v>
      </c>
      <c r="H26" s="41">
        <f>SUM(H6:H25)</f>
        <v>50108742</v>
      </c>
    </row>
    <row r="27" spans="1:8" ht="15.75" x14ac:dyDescent="0.25">
      <c r="A27" s="1"/>
      <c r="B27" s="1"/>
      <c r="C27" s="1"/>
      <c r="D27" s="42" t="s">
        <v>91</v>
      </c>
      <c r="E27" s="42"/>
      <c r="F27" s="42"/>
      <c r="G27" s="42" t="s">
        <v>92</v>
      </c>
      <c r="H27" s="42"/>
    </row>
    <row r="28" spans="1:8" x14ac:dyDescent="0.25">
      <c r="A28" s="47" t="s">
        <v>93</v>
      </c>
      <c r="B28" s="47"/>
      <c r="C28" s="47"/>
      <c r="D28" s="47"/>
      <c r="E28" s="47"/>
      <c r="F28" s="47"/>
      <c r="G28" s="47"/>
      <c r="H28" s="47"/>
    </row>
    <row r="29" spans="1:8" x14ac:dyDescent="0.25">
      <c r="A29" s="43" t="s">
        <v>94</v>
      </c>
      <c r="B29" s="43"/>
      <c r="C29" s="43"/>
      <c r="D29" s="43"/>
      <c r="E29" s="43"/>
      <c r="F29" s="43"/>
      <c r="G29" s="43"/>
      <c r="H29" s="43"/>
    </row>
    <row r="30" spans="1:8" x14ac:dyDescent="0.25">
      <c r="A30" s="48" t="s">
        <v>95</v>
      </c>
      <c r="B30" s="48"/>
      <c r="C30" s="48"/>
      <c r="D30" s="48"/>
      <c r="E30" s="48"/>
      <c r="F30" s="48"/>
      <c r="G30" s="48"/>
      <c r="H30" s="48"/>
    </row>
    <row r="31" spans="1:8" x14ac:dyDescent="0.25">
      <c r="A31" s="43" t="s">
        <v>96</v>
      </c>
      <c r="B31" s="43"/>
      <c r="C31" s="43"/>
      <c r="D31" s="43"/>
      <c r="E31" s="43"/>
      <c r="F31" s="43"/>
      <c r="G31" s="43"/>
      <c r="H31" s="43"/>
    </row>
  </sheetData>
  <mergeCells count="6">
    <mergeCell ref="A31:H31"/>
    <mergeCell ref="F1:H1"/>
    <mergeCell ref="A2:H2"/>
    <mergeCell ref="A28:H28"/>
    <mergeCell ref="A29:H29"/>
    <mergeCell ref="A30:H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2019-02-28T06:25:59Z</dcterms:modified>
</cp:coreProperties>
</file>